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tr. tyt." sheetId="1" r:id="rId1"/>
    <sheet name="Kalkulacja ceny" sheetId="2" r:id="rId2"/>
  </sheets>
  <definedNames/>
  <calcPr fullCalcOnLoad="1"/>
</workbook>
</file>

<file path=xl/sharedStrings.xml><?xml version="1.0" encoding="utf-8"?>
<sst xmlns="http://schemas.openxmlformats.org/spreadsheetml/2006/main" count="290" uniqueCount="136">
  <si>
    <t>KOSZTORYS OFERTOWY</t>
  </si>
  <si>
    <t>Lp.</t>
  </si>
  <si>
    <t>Opis</t>
  </si>
  <si>
    <t>Jedn. miary</t>
  </si>
  <si>
    <t>Ilość</t>
  </si>
  <si>
    <t>Cena</t>
  </si>
  <si>
    <t>Wartość</t>
  </si>
  <si>
    <t>zł</t>
  </si>
  <si>
    <t>(5 x 6)</t>
  </si>
  <si>
    <t>Budowa Naukowego placu zabaw na terenie Szkoły Podstawowej nr 8</t>
  </si>
  <si>
    <t>Obsługa geodezyjna i geologiczna</t>
  </si>
  <si>
    <t>PT</t>
  </si>
  <si>
    <t>Roboty pomiarowe przy powierzchniowych robotach ziemnych - koryta pod nawierzchnie placów postojowych</t>
  </si>
  <si>
    <t>ha</t>
  </si>
  <si>
    <t>d.1</t>
  </si>
  <si>
    <t>Roboty ziemne</t>
  </si>
  <si>
    <t>Usunięcie warstwy ziemi urodzajnej (humusu) o grubości do 15 cm za pomocą spycharek</t>
  </si>
  <si>
    <t>m2</t>
  </si>
  <si>
    <t>d.2</t>
  </si>
  <si>
    <t>Mechaniczne wykonanie koryta na całej szerokości jezdni i chodników w gruncie kat. I-IV głębokości 20 cm. Pogłębienie do 25 cm.</t>
  </si>
  <si>
    <t>Krotność = 0,5</t>
  </si>
  <si>
    <t>Rowki pod krawężniki i ławy krawężnikowe o wymiarach 30x30 cm w gruncie kat.III-IV</t>
  </si>
  <si>
    <t>m</t>
  </si>
  <si>
    <t>Roboty ziemne z przewozem gruntu taczkami na odległość do 10 m (kat.gr.IV)</t>
  </si>
  <si>
    <t>m3</t>
  </si>
  <si>
    <t>Roboty ziemne wykon.koparkami przedsiębiernymi o poj.łyżki 0.60 m3 w gr.kat.III z transp.urobku samochod.samowyładowczymi na odległość do 1 km</t>
  </si>
  <si>
    <t>Obrzeża</t>
  </si>
  <si>
    <t>Ręczne zagęszczenie warstwy odsączającej w korycie i na poszerzeniach - grubość warstwy po zag. 10 cm</t>
  </si>
  <si>
    <t>d.3</t>
  </si>
  <si>
    <t>Ława pod krawężniki betonowa z oporem - beton C12/15</t>
  </si>
  <si>
    <t>Obrzeża betonowe o wymiarach 30x8 cm na podsypce piaskowej z wypełnieniem spoin zaprawą cementową</t>
  </si>
  <si>
    <t>Ogrodzenie placu zabaw</t>
  </si>
  <si>
    <t>Stopy fundamentowe betonowe, o objętości do 0,5 m3 - ręczne układanie betonu</t>
  </si>
  <si>
    <t>d.4</t>
  </si>
  <si>
    <t>Ogrodzenie placu zabaw o wysokosci 120 cm</t>
  </si>
  <si>
    <t>Furtka o wym. 100x120 cm w środku przęsła ogrodzenia kortów tenisowych</t>
  </si>
  <si>
    <t>szt.</t>
  </si>
  <si>
    <t>Podbudowy i nawierzchnie</t>
  </si>
  <si>
    <t>Ręczne profilowanie i zagęszczenie podłoża pod warstwy konstrukcyjne nawierzchni w gruncie kat. III-IV</t>
  </si>
  <si>
    <t>d.5</t>
  </si>
  <si>
    <t>Ręczne zagęszczenie warstwy odsączającej w korycie i na poszerzeniach - grubość warstwy po zag. 8 cm</t>
  </si>
  <si>
    <t>Krotność = 0,8</t>
  </si>
  <si>
    <t>Ręczne zagęszczenie warstwy odsączającej w korycie i na poszerzeniach - grubość warstwy po zag. 15 cm</t>
  </si>
  <si>
    <t>Krotność = 1,5</t>
  </si>
  <si>
    <t>Podbudowa z kruszywa naturalnego - warstwa dolna o grubości po zagęszczeniu 10 cm</t>
  </si>
  <si>
    <t>warstwa z kruszywa naturalnego łamanego frakcji 0-31,5 [mm]</t>
  </si>
  <si>
    <t>Podbudowa z kruszywa naturalnego - warstwa dolna o grubości po zagęszczeniu 8 cm</t>
  </si>
  <si>
    <t>Krotność = 0,4</t>
  </si>
  <si>
    <t>Nawierzchnia kwarcowa o grubości 50 [mm]. Nawierzchnia mineralna będąca mieszaniną żwirku płukanego frakcji 3-5 [mm] oraz kleju poliuretanowego, nawierzchnia przepuszczalna dla wody</t>
  </si>
  <si>
    <t>Nawierzchnie z kostki brukowej betonowej grubość 6 cm na podsypce cementowo-piaskowej</t>
  </si>
  <si>
    <t>Humusowanie skarp z obsianiem przy grub.warstwy humusu 7 cm</t>
  </si>
  <si>
    <t>Nawierzchnia z trawy naturalnej z rolki, hodowana na foli o grubości 30 [mm]</t>
  </si>
  <si>
    <t>Wyposażenie naukowego placu zabaw oraz ogródka meteorologicznego</t>
  </si>
  <si>
    <t>Dostawa i montaż - Krzywe zwierciadło</t>
  </si>
  <si>
    <t>kpl</t>
  </si>
  <si>
    <t>d.6</t>
  </si>
  <si>
    <t>UWAGA: urządzenie montowane zgodnie z wytycznymi producenta</t>
  </si>
  <si>
    <t>Dostawa i montaż - Czyja to twarz (kogo widzisz)</t>
  </si>
  <si>
    <t>Dostawa i montaż - Głuchy telefon</t>
  </si>
  <si>
    <t>Dostawa i montaż - Pisanie lustrzane</t>
  </si>
  <si>
    <t>Dostawa i montaż - Panel muzyczny</t>
  </si>
  <si>
    <t>Dostawa i montaż - Panel sensoryczny</t>
  </si>
  <si>
    <t>Dostawa i montaż - Kompas</t>
  </si>
  <si>
    <t>Dostawa i montaż - Armata powietrzna</t>
  </si>
  <si>
    <t>Dostawa i montaż - Peryskop</t>
  </si>
  <si>
    <t>Dostawa i montaż - Eko-memory</t>
  </si>
  <si>
    <t>Dostawa i montaż - Kołyska Newtona</t>
  </si>
  <si>
    <t>Dostawa i montaż - Film animowany</t>
  </si>
  <si>
    <t>Dostawa i montaż - Wir wodny</t>
  </si>
  <si>
    <t>Dostawa i montaż - Zegar słoneczny</t>
  </si>
  <si>
    <t>Dostawa i montaż - Gra w kółko i krzyżyk</t>
  </si>
  <si>
    <t>Dostawa i montaż - Gra labirynt</t>
  </si>
  <si>
    <t>Dostawa i montaż - Stół do gry w szachy</t>
  </si>
  <si>
    <t>Dostawa i montaż -Gra podwórkowa - kalkulator</t>
  </si>
  <si>
    <t>Dostawa i montaż - Gra podwórkowa - gra w klasy</t>
  </si>
  <si>
    <t>Dostawa i montaż - Gra podwórkowa - Tor przeszkód</t>
  </si>
  <si>
    <t>Dostawa - Tabica sensoryczna - dostawa do szkoły</t>
  </si>
  <si>
    <t>Dostawa i montaż - Szkolna stacja metereologiczna</t>
  </si>
  <si>
    <t>1</t>
  </si>
  <si>
    <t>- klatka meteorologiczna dydaktyczna z dedykowanym statywem na instrumenty pomiarowe, osadzona na stalowym stojaku z możliwością skrócenia go do żądanej wysokości (wzrostu dzieci)</t>
  </si>
  <si>
    <t>- barometr mechaniczny tarczowy (aneroid) - mechanizm puszki próżniowej;</t>
  </si>
  <si>
    <t>- termometr mechaniczny, tarczowy;</t>
  </si>
  <si>
    <t>- higrometr mechaniczny, tarczowy;</t>
  </si>
  <si>
    <t>- termometr ekstremalny (min/max) cieczowy;</t>
  </si>
  <si>
    <t>- deszczomierz manualny plastikowy 40 mm na stojaku;</t>
  </si>
  <si>
    <t>- deszczomierz manualny plastikowy 70 mm na stojaku;</t>
  </si>
  <si>
    <t>- termometr glebowy mechaniczny - do pomiaru temperatury gleby;</t>
  </si>
  <si>
    <t>- kombitester - miernik wilgotności i pH gleby.</t>
  </si>
  <si>
    <t>7</t>
  </si>
  <si>
    <t>Tereny zielone</t>
  </si>
  <si>
    <t>45</t>
  </si>
  <si>
    <t>Mechaniczne plantowanie powierzchni gruntu rodzimego kat.IV - niwelacja terenów zielonych przyległych do placu zabaw z wykożystaniem humusu z korytowania.</t>
  </si>
  <si>
    <t>d.7</t>
  </si>
  <si>
    <t>46</t>
  </si>
  <si>
    <t>Humusowanie z obsianiem przy grub.warstwy humusu 5 cm</t>
  </si>
  <si>
    <t>47</t>
  </si>
  <si>
    <t>Sadzenie drzew</t>
  </si>
  <si>
    <t>15</t>
  </si>
  <si>
    <t>- cis pospolity (Taxus baccata) - 3 szt;</t>
  </si>
  <si>
    <t>- jodła koreańska "Siberlocke" (Abiies koreana "Siberlokcke") - 3 szt;</t>
  </si>
  <si>
    <t>- jodła koreańska niebieskie szyszki (Abiies koreana) 3 szt;</t>
  </si>
  <si>
    <t>- sosna czarna Nana (Pinus nigara Nana) - 3 szt;</t>
  </si>
  <si>
    <t>- sosna drobnokwiatowa Fukai (Pinus parviflora Fukai) 3 szt;</t>
  </si>
  <si>
    <t>8</t>
  </si>
  <si>
    <t>Monitoring</t>
  </si>
  <si>
    <t>48</t>
  </si>
  <si>
    <t>Dostawa i montaż kamery monitoringu</t>
  </si>
  <si>
    <t>d.8</t>
  </si>
  <si>
    <t>w cenie pozycji ujęto:</t>
  </si>
  <si>
    <t>- przewód zasilajacy</t>
  </si>
  <si>
    <t>- kamerę obrotową</t>
  </si>
  <si>
    <t>- kabel sygnałowy do rejestratora w szkole</t>
  </si>
  <si>
    <t>- podłączenie do istniejacego systemu</t>
  </si>
  <si>
    <t>Wartość kosztorysowa robót bez podatku VAT</t>
  </si>
  <si>
    <t>Podatek VAT</t>
  </si>
  <si>
    <t>Ogółem wartość kosztorysowa robót</t>
  </si>
  <si>
    <t>Razem dział: Roboty ziemne</t>
  </si>
  <si>
    <t>Razem dział: Obsługa geodezyjna i geologiczna</t>
  </si>
  <si>
    <t>Razem dział: Obrzeża</t>
  </si>
  <si>
    <t>Razem dział: Ogrodzenie placu zabaw</t>
  </si>
  <si>
    <t>Razem dział: Podbudowy i nawierzchnie</t>
  </si>
  <si>
    <t>Razem dział: Wyposażenie naukowego placu zabaw oraz ogródka meteorologicznego</t>
  </si>
  <si>
    <t>Razem dział: Tereny zielone</t>
  </si>
  <si>
    <t>Razem dział: Monitoring</t>
  </si>
  <si>
    <t>FORMULARZ  KALKULACJI  CENY</t>
  </si>
  <si>
    <t>Budowa naukowego placu zabaw na terenie Szkoły Podstawowej nr 8 im. Bolesława Zygmunta Wirskiego, ul. Połaniecka 10</t>
  </si>
  <si>
    <t>Rodzaj nakładu</t>
  </si>
  <si>
    <t>wielkość / wartość [%]</t>
  </si>
  <si>
    <t>Robocizna</t>
  </si>
  <si>
    <t>Koszty ogólne</t>
  </si>
  <si>
    <t>Koszty zakupu</t>
  </si>
  <si>
    <t>Zysk</t>
  </si>
  <si>
    <t>Uwaga: w celu ustalenia ceny oferty, wykonawca zobowiązany jest sprawdzenia poprawności zastosowanych formuł arkuszy kalkulacyjnych niniejszego zestawienia.</t>
  </si>
  <si>
    <t>Kalkulację ceny sporządził:</t>
  </si>
  <si>
    <t>……………………………..</t>
  </si>
  <si>
    <t xml:space="preserve">      data i podpis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</si>
</sst>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0" fontId="0" fillId="0" borderId="0" xfId="17">
      <alignment/>
      <protection/>
    </xf>
    <xf numFmtId="0" fontId="0" fillId="0" borderId="0" xfId="17" applyFont="1" applyAlignment="1">
      <alignment horizontal="center" vertical="center"/>
      <protection/>
    </xf>
    <xf numFmtId="0" fontId="6" fillId="0" borderId="5" xfId="17" applyFont="1" applyBorder="1" applyAlignment="1">
      <alignment horizontal="center" vertical="center"/>
      <protection/>
    </xf>
    <xf numFmtId="0" fontId="0" fillId="0" borderId="0" xfId="17" applyFont="1" applyAlignment="1">
      <alignment horizontal="left" vertical="center" wrapText="1"/>
      <protection/>
    </xf>
    <xf numFmtId="0" fontId="4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" vertical="center" wrapText="1"/>
      <protection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left" vertical="center" wrapText="1"/>
      <protection/>
    </xf>
    <xf numFmtId="0" fontId="1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22" sqref="E22"/>
    </sheetView>
  </sheetViews>
  <sheetFormatPr defaultColWidth="9.140625" defaultRowHeight="12.75"/>
  <cols>
    <col min="4" max="4" width="13.7109375" style="0" customWidth="1"/>
  </cols>
  <sheetData>
    <row r="1" spans="1:9" ht="18">
      <c r="A1" s="23" t="s">
        <v>124</v>
      </c>
      <c r="B1" s="23"/>
      <c r="C1" s="23"/>
      <c r="D1" s="23"/>
      <c r="E1" s="23"/>
      <c r="F1" s="23"/>
      <c r="G1" s="23"/>
      <c r="H1" s="23"/>
      <c r="I1" s="19"/>
    </row>
    <row r="2" spans="1:9" ht="12.75">
      <c r="A2" s="19"/>
      <c r="B2" s="19"/>
      <c r="C2" s="19"/>
      <c r="D2" s="19"/>
      <c r="E2" s="19"/>
      <c r="F2" s="19"/>
      <c r="G2" s="19"/>
      <c r="H2" s="19"/>
      <c r="I2" s="19"/>
    </row>
    <row r="3" spans="1:9" ht="46.5" customHeight="1">
      <c r="A3" s="24" t="s">
        <v>125</v>
      </c>
      <c r="B3" s="24"/>
      <c r="C3" s="24"/>
      <c r="D3" s="24"/>
      <c r="E3" s="24"/>
      <c r="F3" s="24"/>
      <c r="G3" s="24"/>
      <c r="H3" s="24"/>
      <c r="I3" s="19"/>
    </row>
    <row r="4" spans="1:9" ht="15">
      <c r="A4" s="25"/>
      <c r="B4" s="25"/>
      <c r="C4" s="25"/>
      <c r="D4" s="25"/>
      <c r="E4" s="25"/>
      <c r="F4" s="25"/>
      <c r="G4" s="25"/>
      <c r="H4" s="25"/>
      <c r="I4" s="19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19"/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126</v>
      </c>
      <c r="B7" s="21"/>
      <c r="C7" s="21" t="s">
        <v>127</v>
      </c>
      <c r="D7" s="21"/>
      <c r="E7" s="19"/>
      <c r="F7" s="19"/>
      <c r="G7" s="19"/>
      <c r="H7" s="19"/>
      <c r="I7" s="19"/>
    </row>
    <row r="8" spans="1:9" ht="15">
      <c r="A8" s="21" t="s">
        <v>128</v>
      </c>
      <c r="B8" s="21"/>
      <c r="C8" s="21"/>
      <c r="D8" s="21"/>
      <c r="E8" s="19"/>
      <c r="F8" s="19"/>
      <c r="G8" s="19"/>
      <c r="H8" s="19"/>
      <c r="I8" s="19"/>
    </row>
    <row r="9" spans="1:9" ht="15">
      <c r="A9" s="21" t="s">
        <v>129</v>
      </c>
      <c r="B9" s="21"/>
      <c r="C9" s="21"/>
      <c r="D9" s="21"/>
      <c r="E9" s="19"/>
      <c r="F9" s="19"/>
      <c r="G9" s="19"/>
      <c r="H9" s="19"/>
      <c r="I9" s="19"/>
    </row>
    <row r="10" spans="1:9" ht="15">
      <c r="A10" s="21" t="s">
        <v>130</v>
      </c>
      <c r="B10" s="21"/>
      <c r="C10" s="21"/>
      <c r="D10" s="21"/>
      <c r="E10" s="19"/>
      <c r="F10" s="19"/>
      <c r="G10" s="19"/>
      <c r="H10" s="19"/>
      <c r="I10" s="19"/>
    </row>
    <row r="11" spans="1:9" ht="15">
      <c r="A11" s="21" t="s">
        <v>131</v>
      </c>
      <c r="B11" s="21"/>
      <c r="C11" s="21"/>
      <c r="D11" s="21"/>
      <c r="E11" s="19"/>
      <c r="F11" s="19"/>
      <c r="G11" s="19"/>
      <c r="H11" s="19"/>
      <c r="I11" s="19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9"/>
    </row>
    <row r="13" spans="1:9" ht="46.5" customHeight="1">
      <c r="A13" s="22" t="s">
        <v>132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2.75">
      <c r="A17" s="20" t="s">
        <v>133</v>
      </c>
      <c r="B17" s="20"/>
      <c r="C17" s="20"/>
      <c r="D17" s="19"/>
      <c r="E17" s="19"/>
      <c r="F17" s="19"/>
      <c r="G17" s="19"/>
      <c r="H17" s="19"/>
      <c r="I17" s="19"/>
    </row>
    <row r="18" spans="1:9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12.75">
      <c r="A20" s="20" t="s">
        <v>134</v>
      </c>
      <c r="B20" s="20"/>
      <c r="C20" s="20"/>
      <c r="D20" s="19"/>
      <c r="E20" s="19"/>
      <c r="F20" s="19"/>
      <c r="G20" s="19"/>
      <c r="H20" s="19"/>
      <c r="I20" s="19"/>
    </row>
    <row r="21" spans="1:9" ht="12.75">
      <c r="A21" s="20" t="s">
        <v>135</v>
      </c>
      <c r="B21" s="20"/>
      <c r="C21" s="19"/>
      <c r="D21" s="19"/>
      <c r="E21" s="19"/>
      <c r="F21" s="19"/>
      <c r="G21" s="19"/>
      <c r="H21" s="19"/>
      <c r="I21" s="19"/>
    </row>
  </sheetData>
  <mergeCells count="18">
    <mergeCell ref="A1:H1"/>
    <mergeCell ref="A3:H3"/>
    <mergeCell ref="A4:H4"/>
    <mergeCell ref="A5:I5"/>
    <mergeCell ref="A7:B7"/>
    <mergeCell ref="C7:D7"/>
    <mergeCell ref="A8:B8"/>
    <mergeCell ref="C8:D8"/>
    <mergeCell ref="A9:B9"/>
    <mergeCell ref="C9:D9"/>
    <mergeCell ref="A10:B10"/>
    <mergeCell ref="C10:D10"/>
    <mergeCell ref="A20:C20"/>
    <mergeCell ref="A21:B21"/>
    <mergeCell ref="A11:B11"/>
    <mergeCell ref="C11:D11"/>
    <mergeCell ref="A13:I13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workbookViewId="0" topLeftCell="A115">
      <selection activeCell="G142" sqref="G142"/>
    </sheetView>
  </sheetViews>
  <sheetFormatPr defaultColWidth="9.140625" defaultRowHeight="12.75"/>
  <cols>
    <col min="1" max="1" width="4.57421875" style="0" customWidth="1"/>
    <col min="2" max="2" width="5.57421875" style="0" customWidth="1"/>
    <col min="3" max="3" width="39.57421875" style="0" customWidth="1"/>
    <col min="4" max="4" width="6.00390625" style="0" customWidth="1"/>
    <col min="5" max="5" width="9.7109375" style="0" customWidth="1"/>
    <col min="6" max="6" width="10.28125" style="0" customWidth="1"/>
    <col min="7" max="7" width="11.8515625" style="0" customWidth="1"/>
    <col min="8" max="16384" width="9.00390625" style="0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3" spans="1:7" ht="12.75" customHeight="1">
      <c r="A3" s="38" t="s">
        <v>1</v>
      </c>
      <c r="B3" s="38"/>
      <c r="C3" s="38" t="s">
        <v>2</v>
      </c>
      <c r="D3" s="38" t="s">
        <v>3</v>
      </c>
      <c r="E3" s="38" t="s">
        <v>4</v>
      </c>
      <c r="F3" s="1" t="s">
        <v>5</v>
      </c>
      <c r="G3" s="1" t="s">
        <v>6</v>
      </c>
    </row>
    <row r="4" spans="1:7" ht="12.75">
      <c r="A4" s="38"/>
      <c r="B4" s="38"/>
      <c r="C4" s="38"/>
      <c r="D4" s="38"/>
      <c r="E4" s="38"/>
      <c r="F4" s="2" t="s">
        <v>7</v>
      </c>
      <c r="G4" s="2" t="s">
        <v>7</v>
      </c>
    </row>
    <row r="5" spans="1:7" ht="12.75">
      <c r="A5" s="38"/>
      <c r="B5" s="38"/>
      <c r="C5" s="38"/>
      <c r="D5" s="38"/>
      <c r="E5" s="38"/>
      <c r="F5" s="3"/>
      <c r="G5" s="4" t="s">
        <v>8</v>
      </c>
    </row>
    <row r="6" spans="1:7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2.75" customHeight="1">
      <c r="A7" s="33" t="s">
        <v>9</v>
      </c>
      <c r="B7" s="33"/>
      <c r="C7" s="33"/>
      <c r="D7" s="33"/>
      <c r="E7" s="33"/>
      <c r="F7" s="33"/>
      <c r="G7" s="33"/>
    </row>
    <row r="8" spans="1:7" ht="12.75" customHeight="1">
      <c r="A8" s="7">
        <v>1</v>
      </c>
      <c r="B8" s="6"/>
      <c r="C8" s="33" t="s">
        <v>10</v>
      </c>
      <c r="D8" s="33"/>
      <c r="E8" s="33"/>
      <c r="F8" s="33"/>
      <c r="G8" s="33"/>
    </row>
    <row r="9" spans="1:7" ht="12.75" customHeight="1">
      <c r="A9" s="8">
        <v>1</v>
      </c>
      <c r="B9" s="34" t="s">
        <v>11</v>
      </c>
      <c r="C9" s="34" t="s">
        <v>12</v>
      </c>
      <c r="D9" s="34" t="s">
        <v>13</v>
      </c>
      <c r="E9" s="35">
        <v>0.037</v>
      </c>
      <c r="F9" s="35"/>
      <c r="G9" s="36">
        <f>E9*F9</f>
        <v>0</v>
      </c>
    </row>
    <row r="10" spans="1:7" ht="15" customHeight="1">
      <c r="A10" s="9" t="s">
        <v>14</v>
      </c>
      <c r="B10" s="34"/>
      <c r="C10" s="34"/>
      <c r="D10" s="34"/>
      <c r="E10" s="35"/>
      <c r="F10" s="35"/>
      <c r="G10" s="36"/>
    </row>
    <row r="11" spans="1:7" ht="15" customHeight="1">
      <c r="A11" s="27" t="s">
        <v>117</v>
      </c>
      <c r="B11" s="28"/>
      <c r="C11" s="28"/>
      <c r="D11" s="28"/>
      <c r="E11" s="28"/>
      <c r="F11" s="29"/>
      <c r="G11" s="17">
        <f>SUM(G9)</f>
        <v>0</v>
      </c>
    </row>
    <row r="12" spans="1:7" ht="12.75" customHeight="1">
      <c r="A12" s="7">
        <v>2</v>
      </c>
      <c r="B12" s="6"/>
      <c r="C12" s="33" t="s">
        <v>15</v>
      </c>
      <c r="D12" s="33"/>
      <c r="E12" s="33"/>
      <c r="F12" s="33"/>
      <c r="G12" s="33"/>
    </row>
    <row r="13" spans="1:7" ht="12.75" customHeight="1">
      <c r="A13" s="8">
        <v>2</v>
      </c>
      <c r="B13" s="34" t="s">
        <v>11</v>
      </c>
      <c r="C13" s="34" t="s">
        <v>16</v>
      </c>
      <c r="D13" s="34" t="s">
        <v>17</v>
      </c>
      <c r="E13" s="35">
        <v>369.396</v>
      </c>
      <c r="F13" s="35"/>
      <c r="G13" s="36">
        <f>E13*F13</f>
        <v>0</v>
      </c>
    </row>
    <row r="14" spans="1:7" ht="12.75">
      <c r="A14" s="9" t="s">
        <v>18</v>
      </c>
      <c r="B14" s="34"/>
      <c r="C14" s="34"/>
      <c r="D14" s="34"/>
      <c r="E14" s="35"/>
      <c r="F14" s="35"/>
      <c r="G14" s="36"/>
    </row>
    <row r="15" spans="1:7" ht="21" customHeight="1">
      <c r="A15" s="8">
        <v>3</v>
      </c>
      <c r="B15" s="34" t="s">
        <v>11</v>
      </c>
      <c r="C15" s="10" t="s">
        <v>19</v>
      </c>
      <c r="D15" s="34" t="s">
        <v>17</v>
      </c>
      <c r="E15" s="35">
        <v>369.396</v>
      </c>
      <c r="F15" s="35"/>
      <c r="G15" s="36">
        <f>E15*F15</f>
        <v>0</v>
      </c>
    </row>
    <row r="16" spans="1:7" ht="15.75" customHeight="1">
      <c r="A16" s="9" t="s">
        <v>18</v>
      </c>
      <c r="B16" s="34"/>
      <c r="C16" s="11" t="s">
        <v>20</v>
      </c>
      <c r="D16" s="34"/>
      <c r="E16" s="35"/>
      <c r="F16" s="35"/>
      <c r="G16" s="36"/>
    </row>
    <row r="17" spans="1:7" ht="12.75" customHeight="1">
      <c r="A17" s="8">
        <v>4</v>
      </c>
      <c r="B17" s="34" t="s">
        <v>11</v>
      </c>
      <c r="C17" s="34" t="s">
        <v>21</v>
      </c>
      <c r="D17" s="34" t="s">
        <v>22</v>
      </c>
      <c r="E17" s="35">
        <v>165.55</v>
      </c>
      <c r="F17" s="35"/>
      <c r="G17" s="36">
        <f>E17*F17</f>
        <v>0</v>
      </c>
    </row>
    <row r="18" spans="1:7" ht="12.75">
      <c r="A18" s="9" t="s">
        <v>18</v>
      </c>
      <c r="B18" s="34"/>
      <c r="C18" s="34"/>
      <c r="D18" s="34"/>
      <c r="E18" s="35"/>
      <c r="F18" s="35"/>
      <c r="G18" s="36"/>
    </row>
    <row r="19" spans="1:7" ht="12.75" customHeight="1">
      <c r="A19" s="8">
        <v>5</v>
      </c>
      <c r="B19" s="34" t="s">
        <v>11</v>
      </c>
      <c r="C19" s="34" t="s">
        <v>23</v>
      </c>
      <c r="D19" s="34" t="s">
        <v>24</v>
      </c>
      <c r="E19" s="35">
        <v>0.906</v>
      </c>
      <c r="F19" s="35"/>
      <c r="G19" s="36">
        <f>E19*F19</f>
        <v>0</v>
      </c>
    </row>
    <row r="20" spans="1:7" ht="12.75">
      <c r="A20" s="9" t="s">
        <v>18</v>
      </c>
      <c r="B20" s="34"/>
      <c r="C20" s="34"/>
      <c r="D20" s="34"/>
      <c r="E20" s="35"/>
      <c r="F20" s="35"/>
      <c r="G20" s="36"/>
    </row>
    <row r="21" spans="1:7" ht="12.75" customHeight="1">
      <c r="A21" s="8">
        <v>6</v>
      </c>
      <c r="B21" s="34" t="s">
        <v>11</v>
      </c>
      <c r="C21" s="34" t="s">
        <v>25</v>
      </c>
      <c r="D21" s="34" t="s">
        <v>24</v>
      </c>
      <c r="E21" s="35">
        <v>108.155</v>
      </c>
      <c r="F21" s="35"/>
      <c r="G21" s="36">
        <f>E21*F21</f>
        <v>0</v>
      </c>
    </row>
    <row r="22" spans="1:7" ht="23.25" customHeight="1">
      <c r="A22" s="9" t="s">
        <v>18</v>
      </c>
      <c r="B22" s="34"/>
      <c r="C22" s="34"/>
      <c r="D22" s="34"/>
      <c r="E22" s="35"/>
      <c r="F22" s="35"/>
      <c r="G22" s="36"/>
    </row>
    <row r="23" spans="1:7" ht="15.75" customHeight="1">
      <c r="A23" s="27" t="s">
        <v>116</v>
      </c>
      <c r="B23" s="28"/>
      <c r="C23" s="28"/>
      <c r="D23" s="28"/>
      <c r="E23" s="28"/>
      <c r="F23" s="29"/>
      <c r="G23" s="17">
        <f>SUM(G13:G22)</f>
        <v>0</v>
      </c>
    </row>
    <row r="24" spans="1:7" ht="12.75" customHeight="1">
      <c r="A24" s="7">
        <v>3</v>
      </c>
      <c r="B24" s="6"/>
      <c r="C24" s="33" t="s">
        <v>26</v>
      </c>
      <c r="D24" s="33"/>
      <c r="E24" s="33"/>
      <c r="F24" s="33"/>
      <c r="G24" s="33"/>
    </row>
    <row r="25" spans="1:7" ht="12.75" customHeight="1">
      <c r="A25" s="8">
        <v>7</v>
      </c>
      <c r="B25" s="34" t="s">
        <v>11</v>
      </c>
      <c r="C25" s="34" t="s">
        <v>27</v>
      </c>
      <c r="D25" s="34" t="s">
        <v>17</v>
      </c>
      <c r="E25" s="35">
        <v>49.665</v>
      </c>
      <c r="F25" s="35"/>
      <c r="G25" s="36">
        <f>E25*F25</f>
        <v>0</v>
      </c>
    </row>
    <row r="26" spans="1:7" ht="12.75">
      <c r="A26" s="9" t="s">
        <v>28</v>
      </c>
      <c r="B26" s="34"/>
      <c r="C26" s="34"/>
      <c r="D26" s="34"/>
      <c r="E26" s="35"/>
      <c r="F26" s="35"/>
      <c r="G26" s="36"/>
    </row>
    <row r="27" spans="1:7" ht="12.75" customHeight="1">
      <c r="A27" s="8">
        <v>8</v>
      </c>
      <c r="B27" s="34" t="s">
        <v>11</v>
      </c>
      <c r="C27" s="34" t="s">
        <v>29</v>
      </c>
      <c r="D27" s="34" t="s">
        <v>24</v>
      </c>
      <c r="E27" s="35">
        <v>9.933</v>
      </c>
      <c r="F27" s="35"/>
      <c r="G27" s="36">
        <f>E27*F27</f>
        <v>0</v>
      </c>
    </row>
    <row r="28" spans="1:7" ht="12.75">
      <c r="A28" s="9" t="s">
        <v>28</v>
      </c>
      <c r="B28" s="34"/>
      <c r="C28" s="34"/>
      <c r="D28" s="34"/>
      <c r="E28" s="35"/>
      <c r="F28" s="35"/>
      <c r="G28" s="36"/>
    </row>
    <row r="29" spans="1:7" ht="12.75" customHeight="1">
      <c r="A29" s="8">
        <v>9</v>
      </c>
      <c r="B29" s="34" t="s">
        <v>11</v>
      </c>
      <c r="C29" s="34" t="s">
        <v>30</v>
      </c>
      <c r="D29" s="34" t="s">
        <v>22</v>
      </c>
      <c r="E29" s="35">
        <v>165.55</v>
      </c>
      <c r="F29" s="35"/>
      <c r="G29" s="36">
        <f>E29*F29</f>
        <v>0</v>
      </c>
    </row>
    <row r="30" spans="1:7" ht="15.75" customHeight="1">
      <c r="A30" s="9" t="s">
        <v>28</v>
      </c>
      <c r="B30" s="34"/>
      <c r="C30" s="34"/>
      <c r="D30" s="34"/>
      <c r="E30" s="35"/>
      <c r="F30" s="35"/>
      <c r="G30" s="36"/>
    </row>
    <row r="31" spans="1:7" ht="15.75" customHeight="1">
      <c r="A31" s="27" t="s">
        <v>118</v>
      </c>
      <c r="B31" s="28"/>
      <c r="C31" s="28"/>
      <c r="D31" s="28"/>
      <c r="E31" s="28"/>
      <c r="F31" s="29"/>
      <c r="G31" s="17">
        <f>SUM(G25:G30)</f>
        <v>0</v>
      </c>
    </row>
    <row r="32" spans="1:7" ht="12.75" customHeight="1">
      <c r="A32" s="7">
        <v>4</v>
      </c>
      <c r="B32" s="6"/>
      <c r="C32" s="33" t="s">
        <v>31</v>
      </c>
      <c r="D32" s="33"/>
      <c r="E32" s="33"/>
      <c r="F32" s="33"/>
      <c r="G32" s="33"/>
    </row>
    <row r="33" spans="1:7" ht="12.75" customHeight="1">
      <c r="A33" s="8">
        <v>10</v>
      </c>
      <c r="B33" s="34" t="s">
        <v>11</v>
      </c>
      <c r="C33" s="34" t="s">
        <v>32</v>
      </c>
      <c r="D33" s="34" t="s">
        <v>24</v>
      </c>
      <c r="E33" s="35">
        <v>0.906</v>
      </c>
      <c r="F33" s="35"/>
      <c r="G33" s="36">
        <f>E33*F33</f>
        <v>0</v>
      </c>
    </row>
    <row r="34" spans="1:7" ht="12.75">
      <c r="A34" s="9" t="s">
        <v>33</v>
      </c>
      <c r="B34" s="34"/>
      <c r="C34" s="34"/>
      <c r="D34" s="34"/>
      <c r="E34" s="35"/>
      <c r="F34" s="35"/>
      <c r="G34" s="36"/>
    </row>
    <row r="35" spans="1:7" ht="12.75" customHeight="1">
      <c r="A35" s="8">
        <v>11</v>
      </c>
      <c r="B35" s="34" t="s">
        <v>11</v>
      </c>
      <c r="C35" s="34" t="s">
        <v>34</v>
      </c>
      <c r="D35" s="34" t="s">
        <v>22</v>
      </c>
      <c r="E35" s="35">
        <v>110.5</v>
      </c>
      <c r="F35" s="35"/>
      <c r="G35" s="36">
        <f>E35*F35</f>
        <v>0</v>
      </c>
    </row>
    <row r="36" spans="1:7" ht="12.75">
      <c r="A36" s="9" t="s">
        <v>33</v>
      </c>
      <c r="B36" s="34"/>
      <c r="C36" s="34"/>
      <c r="D36" s="34"/>
      <c r="E36" s="35"/>
      <c r="F36" s="35"/>
      <c r="G36" s="36"/>
    </row>
    <row r="37" spans="1:7" ht="12.75" customHeight="1">
      <c r="A37" s="8">
        <v>12</v>
      </c>
      <c r="B37" s="34" t="s">
        <v>11</v>
      </c>
      <c r="C37" s="34" t="s">
        <v>35</v>
      </c>
      <c r="D37" s="34" t="s">
        <v>36</v>
      </c>
      <c r="E37" s="35">
        <v>2</v>
      </c>
      <c r="F37" s="35"/>
      <c r="G37" s="36">
        <f>E37*F37</f>
        <v>0</v>
      </c>
    </row>
    <row r="38" spans="1:7" ht="12.75">
      <c r="A38" s="9" t="s">
        <v>33</v>
      </c>
      <c r="B38" s="34"/>
      <c r="C38" s="34"/>
      <c r="D38" s="34"/>
      <c r="E38" s="35"/>
      <c r="F38" s="35"/>
      <c r="G38" s="36"/>
    </row>
    <row r="39" spans="1:7" ht="12.75">
      <c r="A39" s="27" t="s">
        <v>119</v>
      </c>
      <c r="B39" s="28"/>
      <c r="C39" s="28"/>
      <c r="D39" s="28"/>
      <c r="E39" s="28"/>
      <c r="F39" s="29"/>
      <c r="G39" s="17">
        <f>SUM(G33:G38)</f>
        <v>0</v>
      </c>
    </row>
    <row r="40" spans="1:7" ht="12.75" customHeight="1">
      <c r="A40" s="7">
        <v>5</v>
      </c>
      <c r="B40" s="6"/>
      <c r="C40" s="33" t="s">
        <v>37</v>
      </c>
      <c r="D40" s="33"/>
      <c r="E40" s="33"/>
      <c r="F40" s="33"/>
      <c r="G40" s="33"/>
    </row>
    <row r="41" spans="1:7" ht="12.75" customHeight="1">
      <c r="A41" s="8">
        <v>13</v>
      </c>
      <c r="B41" s="34" t="s">
        <v>11</v>
      </c>
      <c r="C41" s="34" t="s">
        <v>38</v>
      </c>
      <c r="D41" s="34" t="s">
        <v>17</v>
      </c>
      <c r="E41" s="35">
        <v>361.953</v>
      </c>
      <c r="F41" s="35"/>
      <c r="G41" s="36">
        <f>E41*F41</f>
        <v>0</v>
      </c>
    </row>
    <row r="42" spans="1:7" ht="12.75">
      <c r="A42" s="9" t="s">
        <v>39</v>
      </c>
      <c r="B42" s="34"/>
      <c r="C42" s="34"/>
      <c r="D42" s="34"/>
      <c r="E42" s="35"/>
      <c r="F42" s="35"/>
      <c r="G42" s="36"/>
    </row>
    <row r="43" spans="1:7" ht="12.75" customHeight="1">
      <c r="A43" s="8">
        <v>14</v>
      </c>
      <c r="B43" s="34" t="s">
        <v>11</v>
      </c>
      <c r="C43" s="34" t="s">
        <v>27</v>
      </c>
      <c r="D43" s="34" t="s">
        <v>17</v>
      </c>
      <c r="E43" s="35">
        <v>234.14</v>
      </c>
      <c r="F43" s="35"/>
      <c r="G43" s="36">
        <f>E43*F43</f>
        <v>0</v>
      </c>
    </row>
    <row r="44" spans="1:7" ht="12.75">
      <c r="A44" s="9" t="s">
        <v>39</v>
      </c>
      <c r="B44" s="34"/>
      <c r="C44" s="34"/>
      <c r="D44" s="34"/>
      <c r="E44" s="35"/>
      <c r="F44" s="35"/>
      <c r="G44" s="36"/>
    </row>
    <row r="45" spans="1:7" ht="12.75" customHeight="1">
      <c r="A45" s="8">
        <v>15</v>
      </c>
      <c r="B45" s="34" t="s">
        <v>11</v>
      </c>
      <c r="C45" s="10" t="s">
        <v>40</v>
      </c>
      <c r="D45" s="34" t="s">
        <v>17</v>
      </c>
      <c r="E45" s="35">
        <v>77.74</v>
      </c>
      <c r="F45" s="35"/>
      <c r="G45" s="36">
        <f>E45*F45</f>
        <v>0</v>
      </c>
    </row>
    <row r="46" spans="1:7" ht="12.75">
      <c r="A46" s="9" t="s">
        <v>39</v>
      </c>
      <c r="B46" s="34"/>
      <c r="C46" s="11" t="s">
        <v>41</v>
      </c>
      <c r="D46" s="34"/>
      <c r="E46" s="35"/>
      <c r="F46" s="35"/>
      <c r="G46" s="36"/>
    </row>
    <row r="47" spans="1:7" ht="12.75" customHeight="1">
      <c r="A47" s="8">
        <v>16</v>
      </c>
      <c r="B47" s="34" t="s">
        <v>11</v>
      </c>
      <c r="C47" s="10" t="s">
        <v>42</v>
      </c>
      <c r="D47" s="34" t="s">
        <v>17</v>
      </c>
      <c r="E47" s="35">
        <v>44.27</v>
      </c>
      <c r="F47" s="35"/>
      <c r="G47" s="36">
        <f>E47*F47</f>
        <v>0</v>
      </c>
    </row>
    <row r="48" spans="1:7" ht="12.75">
      <c r="A48" s="9" t="s">
        <v>39</v>
      </c>
      <c r="B48" s="34"/>
      <c r="C48" s="11" t="s">
        <v>43</v>
      </c>
      <c r="D48" s="34"/>
      <c r="E48" s="35"/>
      <c r="F48" s="35"/>
      <c r="G48" s="36"/>
    </row>
    <row r="49" spans="1:7" ht="12.75" customHeight="1">
      <c r="A49" s="8">
        <v>17</v>
      </c>
      <c r="B49" s="34" t="s">
        <v>11</v>
      </c>
      <c r="C49" s="10" t="s">
        <v>44</v>
      </c>
      <c r="D49" s="34" t="s">
        <v>17</v>
      </c>
      <c r="E49" s="35">
        <v>234.14</v>
      </c>
      <c r="F49" s="35"/>
      <c r="G49" s="36">
        <f>E49*F49</f>
        <v>0</v>
      </c>
    </row>
    <row r="50" spans="1:7" ht="21">
      <c r="A50" s="12" t="s">
        <v>39</v>
      </c>
      <c r="B50" s="34"/>
      <c r="C50" s="13" t="s">
        <v>45</v>
      </c>
      <c r="D50" s="34"/>
      <c r="E50" s="35"/>
      <c r="F50" s="35"/>
      <c r="G50" s="36"/>
    </row>
    <row r="51" spans="1:7" ht="12.75">
      <c r="A51" s="14"/>
      <c r="B51" s="34"/>
      <c r="C51" s="11" t="s">
        <v>20</v>
      </c>
      <c r="D51" s="34"/>
      <c r="E51" s="35"/>
      <c r="F51" s="35"/>
      <c r="G51" s="36"/>
    </row>
    <row r="52" spans="1:7" ht="12.75" customHeight="1">
      <c r="A52" s="8">
        <v>18</v>
      </c>
      <c r="B52" s="34" t="s">
        <v>11</v>
      </c>
      <c r="C52" s="10" t="s">
        <v>46</v>
      </c>
      <c r="D52" s="34" t="s">
        <v>17</v>
      </c>
      <c r="E52" s="35">
        <v>77.74</v>
      </c>
      <c r="F52" s="35"/>
      <c r="G52" s="36">
        <f>E52*F52</f>
        <v>0</v>
      </c>
    </row>
    <row r="53" spans="1:7" ht="21">
      <c r="A53" s="12" t="s">
        <v>39</v>
      </c>
      <c r="B53" s="34"/>
      <c r="C53" s="13" t="s">
        <v>45</v>
      </c>
      <c r="D53" s="34"/>
      <c r="E53" s="35"/>
      <c r="F53" s="35"/>
      <c r="G53" s="36"/>
    </row>
    <row r="54" spans="1:7" ht="12.75">
      <c r="A54" s="14"/>
      <c r="B54" s="34"/>
      <c r="C54" s="11" t="s">
        <v>47</v>
      </c>
      <c r="D54" s="34"/>
      <c r="E54" s="35"/>
      <c r="F54" s="35"/>
      <c r="G54" s="36"/>
    </row>
    <row r="55" spans="1:7" ht="12.75" customHeight="1">
      <c r="A55" s="8">
        <v>19</v>
      </c>
      <c r="B55" s="34" t="s">
        <v>11</v>
      </c>
      <c r="C55" s="34" t="s">
        <v>48</v>
      </c>
      <c r="D55" s="34" t="s">
        <v>17</v>
      </c>
      <c r="E55" s="35">
        <v>234.14</v>
      </c>
      <c r="F55" s="35"/>
      <c r="G55" s="36">
        <f>E55*F55</f>
        <v>0</v>
      </c>
    </row>
    <row r="56" spans="1:7" ht="29.25" customHeight="1">
      <c r="A56" s="9" t="s">
        <v>39</v>
      </c>
      <c r="B56" s="34"/>
      <c r="C56" s="34"/>
      <c r="D56" s="34"/>
      <c r="E56" s="35"/>
      <c r="F56" s="35"/>
      <c r="G56" s="36"/>
    </row>
    <row r="57" spans="1:7" ht="12.75" customHeight="1">
      <c r="A57" s="8">
        <v>20</v>
      </c>
      <c r="B57" s="34" t="s">
        <v>11</v>
      </c>
      <c r="C57" s="34" t="s">
        <v>49</v>
      </c>
      <c r="D57" s="34" t="s">
        <v>17</v>
      </c>
      <c r="E57" s="35">
        <v>77.74</v>
      </c>
      <c r="F57" s="35"/>
      <c r="G57" s="36">
        <f>E57*F57</f>
        <v>0</v>
      </c>
    </row>
    <row r="58" spans="1:7" ht="25.5" customHeight="1">
      <c r="A58" s="9" t="s">
        <v>39</v>
      </c>
      <c r="B58" s="34"/>
      <c r="C58" s="34"/>
      <c r="D58" s="34"/>
      <c r="E58" s="35"/>
      <c r="F58" s="35"/>
      <c r="G58" s="36"/>
    </row>
    <row r="59" spans="1:7" ht="12.75" customHeight="1">
      <c r="A59" s="8">
        <v>21</v>
      </c>
      <c r="B59" s="34" t="s">
        <v>11</v>
      </c>
      <c r="C59" s="34" t="s">
        <v>50</v>
      </c>
      <c r="D59" s="34" t="s">
        <v>17</v>
      </c>
      <c r="E59" s="35">
        <v>44.27</v>
      </c>
      <c r="F59" s="35"/>
      <c r="G59" s="36">
        <f>E59*F59</f>
        <v>0</v>
      </c>
    </row>
    <row r="60" spans="1:7" ht="12.75">
      <c r="A60" s="9" t="s">
        <v>39</v>
      </c>
      <c r="B60" s="34"/>
      <c r="C60" s="34"/>
      <c r="D60" s="34"/>
      <c r="E60" s="35"/>
      <c r="F60" s="35"/>
      <c r="G60" s="36"/>
    </row>
    <row r="61" spans="1:7" ht="12.75" customHeight="1">
      <c r="A61" s="8">
        <v>22</v>
      </c>
      <c r="B61" s="34" t="s">
        <v>11</v>
      </c>
      <c r="C61" s="34" t="s">
        <v>51</v>
      </c>
      <c r="D61" s="34" t="s">
        <v>17</v>
      </c>
      <c r="E61" s="35">
        <v>44.27</v>
      </c>
      <c r="F61" s="35"/>
      <c r="G61" s="36">
        <f>E61*F61</f>
        <v>0</v>
      </c>
    </row>
    <row r="62" spans="1:7" ht="12.75">
      <c r="A62" s="9" t="s">
        <v>39</v>
      </c>
      <c r="B62" s="34"/>
      <c r="C62" s="34"/>
      <c r="D62" s="34"/>
      <c r="E62" s="35"/>
      <c r="F62" s="35"/>
      <c r="G62" s="36"/>
    </row>
    <row r="63" spans="1:7" ht="12.75">
      <c r="A63" s="27" t="s">
        <v>120</v>
      </c>
      <c r="B63" s="28"/>
      <c r="C63" s="28"/>
      <c r="D63" s="28"/>
      <c r="E63" s="28"/>
      <c r="F63" s="29"/>
      <c r="G63" s="17">
        <f>SUM(G41:G62)</f>
        <v>0</v>
      </c>
    </row>
    <row r="64" spans="1:7" ht="12.75" customHeight="1">
      <c r="A64" s="7">
        <v>6</v>
      </c>
      <c r="B64" s="6"/>
      <c r="C64" s="33" t="s">
        <v>52</v>
      </c>
      <c r="D64" s="33"/>
      <c r="E64" s="33"/>
      <c r="F64" s="33"/>
      <c r="G64" s="33"/>
    </row>
    <row r="65" spans="1:7" ht="12.75" customHeight="1">
      <c r="A65" s="8">
        <v>23</v>
      </c>
      <c r="B65" s="34" t="s">
        <v>11</v>
      </c>
      <c r="C65" s="10" t="s">
        <v>53</v>
      </c>
      <c r="D65" s="34" t="s">
        <v>54</v>
      </c>
      <c r="E65" s="35">
        <v>1</v>
      </c>
      <c r="F65" s="35"/>
      <c r="G65" s="36">
        <f>E65*F65</f>
        <v>0</v>
      </c>
    </row>
    <row r="66" spans="1:7" ht="21">
      <c r="A66" s="9" t="s">
        <v>55</v>
      </c>
      <c r="B66" s="34"/>
      <c r="C66" s="11" t="s">
        <v>56</v>
      </c>
      <c r="D66" s="34"/>
      <c r="E66" s="35"/>
      <c r="F66" s="35"/>
      <c r="G66" s="36"/>
    </row>
    <row r="67" spans="1:7" ht="12.75" customHeight="1">
      <c r="A67" s="8">
        <v>24</v>
      </c>
      <c r="B67" s="34" t="s">
        <v>11</v>
      </c>
      <c r="C67" s="10" t="s">
        <v>57</v>
      </c>
      <c r="D67" s="34" t="s">
        <v>54</v>
      </c>
      <c r="E67" s="35">
        <v>1</v>
      </c>
      <c r="F67" s="35"/>
      <c r="G67" s="36">
        <f>E67*F67</f>
        <v>0</v>
      </c>
    </row>
    <row r="68" spans="1:7" ht="21">
      <c r="A68" s="9" t="s">
        <v>55</v>
      </c>
      <c r="B68" s="34"/>
      <c r="C68" s="11" t="s">
        <v>56</v>
      </c>
      <c r="D68" s="34"/>
      <c r="E68" s="35"/>
      <c r="F68" s="35"/>
      <c r="G68" s="36"/>
    </row>
    <row r="69" spans="1:7" ht="12.75" customHeight="1">
      <c r="A69" s="8">
        <v>25</v>
      </c>
      <c r="B69" s="34" t="s">
        <v>11</v>
      </c>
      <c r="C69" s="10" t="s">
        <v>58</v>
      </c>
      <c r="D69" s="34" t="s">
        <v>54</v>
      </c>
      <c r="E69" s="35">
        <v>1</v>
      </c>
      <c r="F69" s="35"/>
      <c r="G69" s="36">
        <f>E69*F69</f>
        <v>0</v>
      </c>
    </row>
    <row r="70" spans="1:7" ht="21">
      <c r="A70" s="9" t="s">
        <v>55</v>
      </c>
      <c r="B70" s="34"/>
      <c r="C70" s="11" t="s">
        <v>56</v>
      </c>
      <c r="D70" s="34"/>
      <c r="E70" s="35"/>
      <c r="F70" s="35"/>
      <c r="G70" s="36"/>
    </row>
    <row r="71" spans="1:7" ht="12.75" customHeight="1">
      <c r="A71" s="8">
        <v>26</v>
      </c>
      <c r="B71" s="34" t="s">
        <v>11</v>
      </c>
      <c r="C71" s="10" t="s">
        <v>59</v>
      </c>
      <c r="D71" s="34" t="s">
        <v>54</v>
      </c>
      <c r="E71" s="35">
        <v>1</v>
      </c>
      <c r="F71" s="35"/>
      <c r="G71" s="36">
        <f>E71*F71</f>
        <v>0</v>
      </c>
    </row>
    <row r="72" spans="1:7" ht="21">
      <c r="A72" s="9" t="s">
        <v>55</v>
      </c>
      <c r="B72" s="34"/>
      <c r="C72" s="11" t="s">
        <v>56</v>
      </c>
      <c r="D72" s="34"/>
      <c r="E72" s="35"/>
      <c r="F72" s="35"/>
      <c r="G72" s="36"/>
    </row>
    <row r="73" spans="1:7" ht="12.75" customHeight="1">
      <c r="A73" s="8">
        <v>27</v>
      </c>
      <c r="B73" s="34" t="s">
        <v>11</v>
      </c>
      <c r="C73" s="10" t="s">
        <v>60</v>
      </c>
      <c r="D73" s="34" t="s">
        <v>54</v>
      </c>
      <c r="E73" s="35">
        <v>1</v>
      </c>
      <c r="F73" s="35"/>
      <c r="G73" s="36">
        <f>E73*F73</f>
        <v>0</v>
      </c>
    </row>
    <row r="74" spans="1:7" ht="21">
      <c r="A74" s="9" t="s">
        <v>55</v>
      </c>
      <c r="B74" s="34"/>
      <c r="C74" s="11" t="s">
        <v>56</v>
      </c>
      <c r="D74" s="34"/>
      <c r="E74" s="35"/>
      <c r="F74" s="35"/>
      <c r="G74" s="36"/>
    </row>
    <row r="75" spans="1:7" ht="12.75" customHeight="1">
      <c r="A75" s="8">
        <v>28</v>
      </c>
      <c r="B75" s="34" t="s">
        <v>11</v>
      </c>
      <c r="C75" s="10" t="s">
        <v>61</v>
      </c>
      <c r="D75" s="34" t="s">
        <v>54</v>
      </c>
      <c r="E75" s="35">
        <v>1</v>
      </c>
      <c r="F75" s="35"/>
      <c r="G75" s="36">
        <f>E75*F75</f>
        <v>0</v>
      </c>
    </row>
    <row r="76" spans="1:7" ht="21">
      <c r="A76" s="9" t="s">
        <v>55</v>
      </c>
      <c r="B76" s="34"/>
      <c r="C76" s="11" t="s">
        <v>56</v>
      </c>
      <c r="D76" s="34"/>
      <c r="E76" s="35"/>
      <c r="F76" s="35"/>
      <c r="G76" s="36"/>
    </row>
    <row r="77" spans="1:7" ht="12.75" customHeight="1">
      <c r="A77" s="8">
        <v>29</v>
      </c>
      <c r="B77" s="34" t="s">
        <v>11</v>
      </c>
      <c r="C77" s="10" t="s">
        <v>62</v>
      </c>
      <c r="D77" s="34" t="s">
        <v>54</v>
      </c>
      <c r="E77" s="35">
        <v>1</v>
      </c>
      <c r="F77" s="35"/>
      <c r="G77" s="36">
        <f>E77*F77</f>
        <v>0</v>
      </c>
    </row>
    <row r="78" spans="1:7" ht="21">
      <c r="A78" s="9" t="s">
        <v>55</v>
      </c>
      <c r="B78" s="34"/>
      <c r="C78" s="11" t="s">
        <v>56</v>
      </c>
      <c r="D78" s="34"/>
      <c r="E78" s="35"/>
      <c r="F78" s="35"/>
      <c r="G78" s="36"/>
    </row>
    <row r="79" spans="1:7" ht="12.75" customHeight="1">
      <c r="A79" s="8">
        <v>30</v>
      </c>
      <c r="B79" s="34" t="s">
        <v>11</v>
      </c>
      <c r="C79" s="10" t="s">
        <v>63</v>
      </c>
      <c r="D79" s="34" t="s">
        <v>54</v>
      </c>
      <c r="E79" s="35">
        <v>1</v>
      </c>
      <c r="F79" s="35"/>
      <c r="G79" s="36">
        <f>E79*F79</f>
        <v>0</v>
      </c>
    </row>
    <row r="80" spans="1:7" ht="21">
      <c r="A80" s="9" t="s">
        <v>55</v>
      </c>
      <c r="B80" s="34"/>
      <c r="C80" s="11" t="s">
        <v>56</v>
      </c>
      <c r="D80" s="34"/>
      <c r="E80" s="35"/>
      <c r="F80" s="35"/>
      <c r="G80" s="36"/>
    </row>
    <row r="81" spans="1:7" ht="12.75" customHeight="1">
      <c r="A81" s="8">
        <v>31</v>
      </c>
      <c r="B81" s="34" t="s">
        <v>11</v>
      </c>
      <c r="C81" s="10" t="s">
        <v>64</v>
      </c>
      <c r="D81" s="34" t="s">
        <v>54</v>
      </c>
      <c r="E81" s="35">
        <v>1</v>
      </c>
      <c r="F81" s="35"/>
      <c r="G81" s="36">
        <f>E81*F81</f>
        <v>0</v>
      </c>
    </row>
    <row r="82" spans="1:7" ht="21">
      <c r="A82" s="9" t="s">
        <v>55</v>
      </c>
      <c r="B82" s="34"/>
      <c r="C82" s="11" t="s">
        <v>56</v>
      </c>
      <c r="D82" s="34"/>
      <c r="E82" s="35"/>
      <c r="F82" s="35"/>
      <c r="G82" s="36"/>
    </row>
    <row r="83" spans="1:7" ht="12.75" customHeight="1">
      <c r="A83" s="8">
        <v>32</v>
      </c>
      <c r="B83" s="34" t="s">
        <v>11</v>
      </c>
      <c r="C83" s="10" t="s">
        <v>65</v>
      </c>
      <c r="D83" s="34" t="s">
        <v>54</v>
      </c>
      <c r="E83" s="35">
        <v>1</v>
      </c>
      <c r="F83" s="35"/>
      <c r="G83" s="36">
        <f>E83*F83</f>
        <v>0</v>
      </c>
    </row>
    <row r="84" spans="1:7" ht="21">
      <c r="A84" s="9" t="s">
        <v>55</v>
      </c>
      <c r="B84" s="34"/>
      <c r="C84" s="11" t="s">
        <v>56</v>
      </c>
      <c r="D84" s="34"/>
      <c r="E84" s="35"/>
      <c r="F84" s="35"/>
      <c r="G84" s="36"/>
    </row>
    <row r="85" spans="1:7" ht="12.75" customHeight="1">
      <c r="A85" s="8">
        <v>33</v>
      </c>
      <c r="B85" s="34" t="s">
        <v>11</v>
      </c>
      <c r="C85" s="10" t="s">
        <v>66</v>
      </c>
      <c r="D85" s="34" t="s">
        <v>54</v>
      </c>
      <c r="E85" s="35">
        <v>1</v>
      </c>
      <c r="F85" s="35"/>
      <c r="G85" s="36">
        <f>E85*F85</f>
        <v>0</v>
      </c>
    </row>
    <row r="86" spans="1:7" ht="21">
      <c r="A86" s="9" t="s">
        <v>55</v>
      </c>
      <c r="B86" s="34"/>
      <c r="C86" s="11" t="s">
        <v>56</v>
      </c>
      <c r="D86" s="34"/>
      <c r="E86" s="35"/>
      <c r="F86" s="35"/>
      <c r="G86" s="36"/>
    </row>
    <row r="87" spans="1:7" ht="12.75" customHeight="1">
      <c r="A87" s="8">
        <v>34</v>
      </c>
      <c r="B87" s="34" t="s">
        <v>11</v>
      </c>
      <c r="C87" s="10" t="s">
        <v>67</v>
      </c>
      <c r="D87" s="34" t="s">
        <v>54</v>
      </c>
      <c r="E87" s="35">
        <v>1</v>
      </c>
      <c r="F87" s="35"/>
      <c r="G87" s="36">
        <f>E87*F87</f>
        <v>0</v>
      </c>
    </row>
    <row r="88" spans="1:7" ht="21">
      <c r="A88" s="9" t="s">
        <v>55</v>
      </c>
      <c r="B88" s="34"/>
      <c r="C88" s="11" t="s">
        <v>56</v>
      </c>
      <c r="D88" s="34"/>
      <c r="E88" s="35"/>
      <c r="F88" s="35"/>
      <c r="G88" s="36"/>
    </row>
    <row r="89" spans="1:7" ht="12.75" customHeight="1">
      <c r="A89" s="8">
        <v>35</v>
      </c>
      <c r="B89" s="34" t="s">
        <v>11</v>
      </c>
      <c r="C89" s="10" t="s">
        <v>68</v>
      </c>
      <c r="D89" s="34" t="s">
        <v>54</v>
      </c>
      <c r="E89" s="35">
        <v>1</v>
      </c>
      <c r="F89" s="35"/>
      <c r="G89" s="36">
        <f>E89*F89</f>
        <v>0</v>
      </c>
    </row>
    <row r="90" spans="1:7" ht="21">
      <c r="A90" s="9" t="s">
        <v>55</v>
      </c>
      <c r="B90" s="34"/>
      <c r="C90" s="11" t="s">
        <v>56</v>
      </c>
      <c r="D90" s="34"/>
      <c r="E90" s="35"/>
      <c r="F90" s="35"/>
      <c r="G90" s="36"/>
    </row>
    <row r="91" spans="1:7" ht="12.75" customHeight="1">
      <c r="A91" s="8">
        <v>36</v>
      </c>
      <c r="B91" s="34" t="s">
        <v>11</v>
      </c>
      <c r="C91" s="10" t="s">
        <v>69</v>
      </c>
      <c r="D91" s="34" t="s">
        <v>54</v>
      </c>
      <c r="E91" s="35">
        <v>1</v>
      </c>
      <c r="F91" s="35"/>
      <c r="G91" s="36">
        <f>E91*F91</f>
        <v>0</v>
      </c>
    </row>
    <row r="92" spans="1:7" ht="21">
      <c r="A92" s="9" t="s">
        <v>55</v>
      </c>
      <c r="B92" s="34"/>
      <c r="C92" s="11" t="s">
        <v>56</v>
      </c>
      <c r="D92" s="34"/>
      <c r="E92" s="35"/>
      <c r="F92" s="35"/>
      <c r="G92" s="36"/>
    </row>
    <row r="93" spans="1:7" ht="12.75" customHeight="1">
      <c r="A93" s="8">
        <v>37</v>
      </c>
      <c r="B93" s="34" t="s">
        <v>11</v>
      </c>
      <c r="C93" s="10" t="s">
        <v>70</v>
      </c>
      <c r="D93" s="34" t="s">
        <v>54</v>
      </c>
      <c r="E93" s="35">
        <v>1</v>
      </c>
      <c r="F93" s="35"/>
      <c r="G93" s="36">
        <f>E93*F93</f>
        <v>0</v>
      </c>
    </row>
    <row r="94" spans="1:7" ht="21">
      <c r="A94" s="9" t="s">
        <v>55</v>
      </c>
      <c r="B94" s="34"/>
      <c r="C94" s="11" t="s">
        <v>56</v>
      </c>
      <c r="D94" s="34"/>
      <c r="E94" s="35"/>
      <c r="F94" s="35"/>
      <c r="G94" s="36"/>
    </row>
    <row r="95" spans="1:7" ht="12.75" customHeight="1">
      <c r="A95" s="8">
        <v>38</v>
      </c>
      <c r="B95" s="34" t="s">
        <v>11</v>
      </c>
      <c r="C95" s="10" t="s">
        <v>71</v>
      </c>
      <c r="D95" s="34" t="s">
        <v>54</v>
      </c>
      <c r="E95" s="35">
        <v>1</v>
      </c>
      <c r="F95" s="35"/>
      <c r="G95" s="36">
        <f>E95*F95</f>
        <v>0</v>
      </c>
    </row>
    <row r="96" spans="1:7" ht="21">
      <c r="A96" s="9" t="s">
        <v>55</v>
      </c>
      <c r="B96" s="34"/>
      <c r="C96" s="11" t="s">
        <v>56</v>
      </c>
      <c r="D96" s="34"/>
      <c r="E96" s="35"/>
      <c r="F96" s="35"/>
      <c r="G96" s="36"/>
    </row>
    <row r="97" spans="1:7" ht="12.75" customHeight="1">
      <c r="A97" s="8">
        <v>39</v>
      </c>
      <c r="B97" s="34" t="s">
        <v>11</v>
      </c>
      <c r="C97" s="10" t="s">
        <v>72</v>
      </c>
      <c r="D97" s="34" t="s">
        <v>54</v>
      </c>
      <c r="E97" s="35">
        <v>1</v>
      </c>
      <c r="F97" s="35"/>
      <c r="G97" s="36">
        <f>E97*F97</f>
        <v>0</v>
      </c>
    </row>
    <row r="98" spans="1:7" ht="21">
      <c r="A98" s="9" t="s">
        <v>55</v>
      </c>
      <c r="B98" s="34"/>
      <c r="C98" s="11" t="s">
        <v>56</v>
      </c>
      <c r="D98" s="34"/>
      <c r="E98" s="35"/>
      <c r="F98" s="35"/>
      <c r="G98" s="36"/>
    </row>
    <row r="99" spans="1:7" ht="12.75" customHeight="1">
      <c r="A99" s="8">
        <v>40</v>
      </c>
      <c r="B99" s="34" t="s">
        <v>11</v>
      </c>
      <c r="C99" s="10" t="s">
        <v>73</v>
      </c>
      <c r="D99" s="34" t="s">
        <v>54</v>
      </c>
      <c r="E99" s="35">
        <v>1</v>
      </c>
      <c r="F99" s="35"/>
      <c r="G99" s="36">
        <f>E99*F99</f>
        <v>0</v>
      </c>
    </row>
    <row r="100" spans="1:7" ht="21">
      <c r="A100" s="9" t="s">
        <v>55</v>
      </c>
      <c r="B100" s="34"/>
      <c r="C100" s="11" t="s">
        <v>56</v>
      </c>
      <c r="D100" s="34"/>
      <c r="E100" s="35"/>
      <c r="F100" s="35"/>
      <c r="G100" s="36"/>
    </row>
    <row r="101" spans="1:7" ht="12.75" customHeight="1">
      <c r="A101" s="8">
        <v>41</v>
      </c>
      <c r="B101" s="34" t="s">
        <v>11</v>
      </c>
      <c r="C101" s="10" t="s">
        <v>74</v>
      </c>
      <c r="D101" s="34" t="s">
        <v>54</v>
      </c>
      <c r="E101" s="35">
        <v>1</v>
      </c>
      <c r="F101" s="35"/>
      <c r="G101" s="36">
        <f>E101*F101</f>
        <v>0</v>
      </c>
    </row>
    <row r="102" spans="1:7" ht="21">
      <c r="A102" s="9" t="s">
        <v>55</v>
      </c>
      <c r="B102" s="34"/>
      <c r="C102" s="11" t="s">
        <v>56</v>
      </c>
      <c r="D102" s="34"/>
      <c r="E102" s="35"/>
      <c r="F102" s="35"/>
      <c r="G102" s="36"/>
    </row>
    <row r="103" spans="1:7" ht="12.75" customHeight="1">
      <c r="A103" s="8">
        <v>42</v>
      </c>
      <c r="B103" s="34" t="s">
        <v>11</v>
      </c>
      <c r="C103" s="10" t="s">
        <v>75</v>
      </c>
      <c r="D103" s="34" t="s">
        <v>54</v>
      </c>
      <c r="E103" s="35">
        <v>1</v>
      </c>
      <c r="F103" s="35"/>
      <c r="G103" s="36">
        <f>E103*F103</f>
        <v>0</v>
      </c>
    </row>
    <row r="104" spans="1:7" ht="21">
      <c r="A104" s="9" t="s">
        <v>55</v>
      </c>
      <c r="B104" s="34"/>
      <c r="C104" s="11" t="s">
        <v>56</v>
      </c>
      <c r="D104" s="34"/>
      <c r="E104" s="35"/>
      <c r="F104" s="35"/>
      <c r="G104" s="36"/>
    </row>
    <row r="105" spans="1:7" ht="12.75" customHeight="1">
      <c r="A105" s="8">
        <v>43</v>
      </c>
      <c r="B105" s="34" t="s">
        <v>11</v>
      </c>
      <c r="C105" s="34" t="s">
        <v>76</v>
      </c>
      <c r="D105" s="34" t="s">
        <v>54</v>
      </c>
      <c r="E105" s="35">
        <v>1</v>
      </c>
      <c r="F105" s="35"/>
      <c r="G105" s="36">
        <f>E105*F105</f>
        <v>0</v>
      </c>
    </row>
    <row r="106" spans="1:7" ht="12.75">
      <c r="A106" s="9" t="s">
        <v>55</v>
      </c>
      <c r="B106" s="34"/>
      <c r="C106" s="34"/>
      <c r="D106" s="34"/>
      <c r="E106" s="35"/>
      <c r="F106" s="35"/>
      <c r="G106" s="36"/>
    </row>
    <row r="107" spans="1:7" ht="12.75" customHeight="1">
      <c r="A107" s="8">
        <v>44</v>
      </c>
      <c r="B107" s="34" t="s">
        <v>11</v>
      </c>
      <c r="C107" s="10" t="s">
        <v>77</v>
      </c>
      <c r="D107" s="34" t="s">
        <v>54</v>
      </c>
      <c r="E107" s="35" t="s">
        <v>78</v>
      </c>
      <c r="F107" s="35"/>
      <c r="G107" s="36">
        <f>E107*F107</f>
        <v>0</v>
      </c>
    </row>
    <row r="108" spans="1:7" ht="42">
      <c r="A108" s="12" t="s">
        <v>55</v>
      </c>
      <c r="B108" s="34"/>
      <c r="C108" s="13" t="s">
        <v>79</v>
      </c>
      <c r="D108" s="34"/>
      <c r="E108" s="35"/>
      <c r="F108" s="35"/>
      <c r="G108" s="36"/>
    </row>
    <row r="109" spans="1:7" ht="21">
      <c r="A109" s="15"/>
      <c r="B109" s="34"/>
      <c r="C109" s="13" t="s">
        <v>80</v>
      </c>
      <c r="D109" s="34"/>
      <c r="E109" s="35"/>
      <c r="F109" s="35"/>
      <c r="G109" s="36"/>
    </row>
    <row r="110" spans="1:7" ht="12.75">
      <c r="A110" s="15"/>
      <c r="B110" s="34"/>
      <c r="C110" s="13" t="s">
        <v>81</v>
      </c>
      <c r="D110" s="34"/>
      <c r="E110" s="35"/>
      <c r="F110" s="35"/>
      <c r="G110" s="36"/>
    </row>
    <row r="111" spans="1:7" ht="12.75">
      <c r="A111" s="15"/>
      <c r="B111" s="34"/>
      <c r="C111" s="13" t="s">
        <v>82</v>
      </c>
      <c r="D111" s="34"/>
      <c r="E111" s="35"/>
      <c r="F111" s="35"/>
      <c r="G111" s="36"/>
    </row>
    <row r="112" spans="1:7" ht="12.75">
      <c r="A112" s="15"/>
      <c r="B112" s="34"/>
      <c r="C112" s="13" t="s">
        <v>83</v>
      </c>
      <c r="D112" s="34"/>
      <c r="E112" s="35"/>
      <c r="F112" s="35"/>
      <c r="G112" s="36"/>
    </row>
    <row r="113" spans="1:7" ht="12.75">
      <c r="A113" s="15"/>
      <c r="B113" s="34"/>
      <c r="C113" s="13" t="s">
        <v>84</v>
      </c>
      <c r="D113" s="34"/>
      <c r="E113" s="35"/>
      <c r="F113" s="35"/>
      <c r="G113" s="36"/>
    </row>
    <row r="114" spans="1:7" ht="12.75">
      <c r="A114" s="15"/>
      <c r="B114" s="34"/>
      <c r="C114" s="13" t="s">
        <v>85</v>
      </c>
      <c r="D114" s="34"/>
      <c r="E114" s="35"/>
      <c r="F114" s="35"/>
      <c r="G114" s="36"/>
    </row>
    <row r="115" spans="1:7" ht="21">
      <c r="A115" s="15"/>
      <c r="B115" s="34"/>
      <c r="C115" s="13" t="s">
        <v>86</v>
      </c>
      <c r="D115" s="34"/>
      <c r="E115" s="35"/>
      <c r="F115" s="35"/>
      <c r="G115" s="36"/>
    </row>
    <row r="116" spans="1:7" ht="12.75">
      <c r="A116" s="15"/>
      <c r="B116" s="34"/>
      <c r="C116" s="13" t="s">
        <v>87</v>
      </c>
      <c r="D116" s="34"/>
      <c r="E116" s="35"/>
      <c r="F116" s="35"/>
      <c r="G116" s="36"/>
    </row>
    <row r="117" spans="1:7" ht="12.75">
      <c r="A117" s="15"/>
      <c r="B117" s="34"/>
      <c r="C117" s="16"/>
      <c r="D117" s="34"/>
      <c r="E117" s="35"/>
      <c r="F117" s="35"/>
      <c r="G117" s="36"/>
    </row>
    <row r="118" spans="1:7" ht="21">
      <c r="A118" s="14"/>
      <c r="B118" s="34"/>
      <c r="C118" s="11" t="s">
        <v>56</v>
      </c>
      <c r="D118" s="34"/>
      <c r="E118" s="35"/>
      <c r="F118" s="35"/>
      <c r="G118" s="36"/>
    </row>
    <row r="119" spans="1:7" ht="12.75">
      <c r="A119" s="30" t="s">
        <v>121</v>
      </c>
      <c r="B119" s="31"/>
      <c r="C119" s="31"/>
      <c r="D119" s="31"/>
      <c r="E119" s="31"/>
      <c r="F119" s="32"/>
      <c r="G119" s="17">
        <f>SUM(G65:G118)</f>
        <v>0</v>
      </c>
    </row>
    <row r="120" spans="1:7" ht="12.75" customHeight="1">
      <c r="A120" s="7" t="s">
        <v>88</v>
      </c>
      <c r="B120" s="6"/>
      <c r="C120" s="33" t="s">
        <v>89</v>
      </c>
      <c r="D120" s="33"/>
      <c r="E120" s="33"/>
      <c r="F120" s="33"/>
      <c r="G120" s="33"/>
    </row>
    <row r="121" spans="1:7" ht="12.75" customHeight="1">
      <c r="A121" s="8" t="s">
        <v>90</v>
      </c>
      <c r="B121" s="34" t="s">
        <v>11</v>
      </c>
      <c r="C121" s="34" t="s">
        <v>91</v>
      </c>
      <c r="D121" s="34" t="s">
        <v>17</v>
      </c>
      <c r="E121" s="35">
        <v>192.41</v>
      </c>
      <c r="F121" s="35"/>
      <c r="G121" s="36">
        <f>E121*F121</f>
        <v>0</v>
      </c>
    </row>
    <row r="122" spans="1:7" ht="63" customHeight="1">
      <c r="A122" s="9" t="s">
        <v>92</v>
      </c>
      <c r="B122" s="34"/>
      <c r="C122" s="34"/>
      <c r="D122" s="34"/>
      <c r="E122" s="35"/>
      <c r="F122" s="35"/>
      <c r="G122" s="36"/>
    </row>
    <row r="123" spans="1:7" ht="12.75" customHeight="1">
      <c r="A123" s="8" t="s">
        <v>93</v>
      </c>
      <c r="B123" s="34" t="s">
        <v>11</v>
      </c>
      <c r="C123" s="34" t="s">
        <v>94</v>
      </c>
      <c r="D123" s="34" t="s">
        <v>17</v>
      </c>
      <c r="E123" s="35">
        <v>192.41</v>
      </c>
      <c r="F123" s="35"/>
      <c r="G123" s="36">
        <f>E123*F123</f>
        <v>0</v>
      </c>
    </row>
    <row r="124" spans="1:7" ht="27" customHeight="1">
      <c r="A124" s="9" t="s">
        <v>92</v>
      </c>
      <c r="B124" s="34"/>
      <c r="C124" s="34"/>
      <c r="D124" s="34"/>
      <c r="E124" s="35"/>
      <c r="F124" s="35"/>
      <c r="G124" s="36"/>
    </row>
    <row r="125" spans="1:7" ht="12.75" customHeight="1">
      <c r="A125" s="8" t="s">
        <v>95</v>
      </c>
      <c r="B125" s="34" t="s">
        <v>11</v>
      </c>
      <c r="C125" s="10" t="s">
        <v>96</v>
      </c>
      <c r="D125" s="34" t="s">
        <v>54</v>
      </c>
      <c r="E125" s="35" t="s">
        <v>97</v>
      </c>
      <c r="F125" s="35"/>
      <c r="G125" s="36">
        <f>E125*F125</f>
        <v>0</v>
      </c>
    </row>
    <row r="126" spans="1:7" ht="12.75">
      <c r="A126" s="12" t="s">
        <v>92</v>
      </c>
      <c r="B126" s="34"/>
      <c r="C126" s="13" t="s">
        <v>98</v>
      </c>
      <c r="D126" s="34"/>
      <c r="E126" s="35"/>
      <c r="F126" s="35"/>
      <c r="G126" s="36"/>
    </row>
    <row r="127" spans="1:7" ht="21">
      <c r="A127" s="15"/>
      <c r="B127" s="34"/>
      <c r="C127" s="13" t="s">
        <v>99</v>
      </c>
      <c r="D127" s="34"/>
      <c r="E127" s="35"/>
      <c r="F127" s="35"/>
      <c r="G127" s="36"/>
    </row>
    <row r="128" spans="1:7" ht="21">
      <c r="A128" s="15"/>
      <c r="B128" s="34"/>
      <c r="C128" s="13" t="s">
        <v>100</v>
      </c>
      <c r="D128" s="34"/>
      <c r="E128" s="35"/>
      <c r="F128" s="35"/>
      <c r="G128" s="36"/>
    </row>
    <row r="129" spans="1:7" ht="12.75">
      <c r="A129" s="15"/>
      <c r="B129" s="34"/>
      <c r="C129" s="13" t="s">
        <v>101</v>
      </c>
      <c r="D129" s="34"/>
      <c r="E129" s="35"/>
      <c r="F129" s="35"/>
      <c r="G129" s="36"/>
    </row>
    <row r="130" spans="1:7" ht="27.75" customHeight="1">
      <c r="A130" s="14"/>
      <c r="B130" s="34"/>
      <c r="C130" s="11" t="s">
        <v>102</v>
      </c>
      <c r="D130" s="34"/>
      <c r="E130" s="35"/>
      <c r="F130" s="35"/>
      <c r="G130" s="36"/>
    </row>
    <row r="131" spans="1:7" ht="16.5" customHeight="1">
      <c r="A131" s="30" t="s">
        <v>122</v>
      </c>
      <c r="B131" s="31"/>
      <c r="C131" s="31"/>
      <c r="D131" s="31"/>
      <c r="E131" s="31"/>
      <c r="F131" s="32"/>
      <c r="G131" s="17">
        <f>SUM(G121:G130)</f>
        <v>0</v>
      </c>
    </row>
    <row r="132" spans="1:7" ht="12.75" customHeight="1">
      <c r="A132" s="7" t="s">
        <v>103</v>
      </c>
      <c r="B132" s="6"/>
      <c r="C132" s="33" t="s">
        <v>104</v>
      </c>
      <c r="D132" s="33"/>
      <c r="E132" s="33"/>
      <c r="F132" s="33"/>
      <c r="G132" s="33"/>
    </row>
    <row r="133" spans="1:7" ht="12.75" customHeight="1">
      <c r="A133" s="8" t="s">
        <v>105</v>
      </c>
      <c r="B133" s="34" t="s">
        <v>11</v>
      </c>
      <c r="C133" s="10" t="s">
        <v>106</v>
      </c>
      <c r="D133" s="34" t="s">
        <v>54</v>
      </c>
      <c r="E133" s="35" t="s">
        <v>78</v>
      </c>
      <c r="F133" s="35"/>
      <c r="G133" s="36">
        <f>E133*F133</f>
        <v>0</v>
      </c>
    </row>
    <row r="134" spans="1:7" ht="12.75">
      <c r="A134" s="12" t="s">
        <v>107</v>
      </c>
      <c r="B134" s="34"/>
      <c r="C134" s="13" t="s">
        <v>108</v>
      </c>
      <c r="D134" s="34"/>
      <c r="E134" s="35"/>
      <c r="F134" s="35"/>
      <c r="G134" s="36"/>
    </row>
    <row r="135" spans="1:7" ht="12.75">
      <c r="A135" s="15"/>
      <c r="B135" s="34"/>
      <c r="C135" s="13" t="s">
        <v>109</v>
      </c>
      <c r="D135" s="34"/>
      <c r="E135" s="35"/>
      <c r="F135" s="35"/>
      <c r="G135" s="36"/>
    </row>
    <row r="136" spans="1:7" ht="12.75">
      <c r="A136" s="15"/>
      <c r="B136" s="34"/>
      <c r="C136" s="13" t="s">
        <v>110</v>
      </c>
      <c r="D136" s="34"/>
      <c r="E136" s="35"/>
      <c r="F136" s="35"/>
      <c r="G136" s="36"/>
    </row>
    <row r="137" spans="1:7" ht="12.75">
      <c r="A137" s="15"/>
      <c r="B137" s="34"/>
      <c r="C137" s="13" t="s">
        <v>111</v>
      </c>
      <c r="D137" s="34"/>
      <c r="E137" s="35"/>
      <c r="F137" s="35"/>
      <c r="G137" s="36"/>
    </row>
    <row r="138" spans="1:7" ht="24.75" customHeight="1">
      <c r="A138" s="14"/>
      <c r="B138" s="34"/>
      <c r="C138" s="11" t="s">
        <v>112</v>
      </c>
      <c r="D138" s="34"/>
      <c r="E138" s="35"/>
      <c r="F138" s="35"/>
      <c r="G138" s="36"/>
    </row>
    <row r="139" spans="1:7" ht="24.75" customHeight="1">
      <c r="A139" s="30" t="s">
        <v>123</v>
      </c>
      <c r="B139" s="31"/>
      <c r="C139" s="31"/>
      <c r="D139" s="31"/>
      <c r="E139" s="31"/>
      <c r="F139" s="32"/>
      <c r="G139" s="17">
        <f>SUM(G133)</f>
        <v>0</v>
      </c>
    </row>
    <row r="140" spans="1:7" ht="12.75" customHeight="1">
      <c r="A140" s="33" t="s">
        <v>113</v>
      </c>
      <c r="B140" s="33"/>
      <c r="C140" s="33"/>
      <c r="D140" s="33"/>
      <c r="E140" s="33"/>
      <c r="F140" s="33"/>
      <c r="G140" s="18">
        <f>G139+G131+G119+G63+G39+G31+G23+G11</f>
        <v>0</v>
      </c>
    </row>
    <row r="141" spans="1:7" ht="12.75" customHeight="1">
      <c r="A141" s="33" t="s">
        <v>114</v>
      </c>
      <c r="B141" s="33"/>
      <c r="C141" s="33"/>
      <c r="D141" s="33"/>
      <c r="E141" s="33"/>
      <c r="F141" s="33"/>
      <c r="G141" s="18">
        <f>G140*0.23</f>
        <v>0</v>
      </c>
    </row>
    <row r="142" spans="1:7" ht="12.75" customHeight="1">
      <c r="A142" s="33" t="s">
        <v>115</v>
      </c>
      <c r="B142" s="33"/>
      <c r="C142" s="33"/>
      <c r="D142" s="33"/>
      <c r="E142" s="33"/>
      <c r="F142" s="33"/>
      <c r="G142" s="18">
        <f>G141+G140</f>
        <v>0</v>
      </c>
    </row>
  </sheetData>
  <sheetProtection selectLockedCells="1" selectUnlockedCells="1"/>
  <mergeCells count="286">
    <mergeCell ref="A140:F140"/>
    <mergeCell ref="A141:F141"/>
    <mergeCell ref="A142:F142"/>
    <mergeCell ref="C132:G132"/>
    <mergeCell ref="B133:B138"/>
    <mergeCell ref="D133:D138"/>
    <mergeCell ref="E133:E138"/>
    <mergeCell ref="F133:F138"/>
    <mergeCell ref="G133:G138"/>
    <mergeCell ref="F123:F124"/>
    <mergeCell ref="G123:G124"/>
    <mergeCell ref="B125:B130"/>
    <mergeCell ref="D125:D130"/>
    <mergeCell ref="E125:E130"/>
    <mergeCell ref="F125:F130"/>
    <mergeCell ref="G125:G130"/>
    <mergeCell ref="B123:B124"/>
    <mergeCell ref="C123:C124"/>
    <mergeCell ref="D123:D124"/>
    <mergeCell ref="E123:E124"/>
    <mergeCell ref="G107:G118"/>
    <mergeCell ref="C120:G120"/>
    <mergeCell ref="B121:B122"/>
    <mergeCell ref="C121:C122"/>
    <mergeCell ref="D121:D122"/>
    <mergeCell ref="E121:E122"/>
    <mergeCell ref="F121:F122"/>
    <mergeCell ref="G121:G122"/>
    <mergeCell ref="B107:B118"/>
    <mergeCell ref="D107:D118"/>
    <mergeCell ref="E107:E118"/>
    <mergeCell ref="F107:F118"/>
    <mergeCell ref="G103:G104"/>
    <mergeCell ref="F105:F106"/>
    <mergeCell ref="G105:G106"/>
    <mergeCell ref="B105:B106"/>
    <mergeCell ref="C105:C106"/>
    <mergeCell ref="D105:D106"/>
    <mergeCell ref="E105:E106"/>
    <mergeCell ref="E99:E100"/>
    <mergeCell ref="F99:F100"/>
    <mergeCell ref="B103:B104"/>
    <mergeCell ref="D103:D104"/>
    <mergeCell ref="E103:E104"/>
    <mergeCell ref="F103:F104"/>
    <mergeCell ref="E95:E96"/>
    <mergeCell ref="F95:F96"/>
    <mergeCell ref="G99:G100"/>
    <mergeCell ref="B101:B102"/>
    <mergeCell ref="D101:D102"/>
    <mergeCell ref="E101:E102"/>
    <mergeCell ref="F101:F102"/>
    <mergeCell ref="G101:G102"/>
    <mergeCell ref="B99:B100"/>
    <mergeCell ref="D99:D100"/>
    <mergeCell ref="E91:E92"/>
    <mergeCell ref="F91:F92"/>
    <mergeCell ref="G95:G96"/>
    <mergeCell ref="B97:B98"/>
    <mergeCell ref="D97:D98"/>
    <mergeCell ref="E97:E98"/>
    <mergeCell ref="F97:F98"/>
    <mergeCell ref="G97:G98"/>
    <mergeCell ref="B95:B96"/>
    <mergeCell ref="D95:D96"/>
    <mergeCell ref="E87:E88"/>
    <mergeCell ref="F87:F88"/>
    <mergeCell ref="G91:G92"/>
    <mergeCell ref="B93:B94"/>
    <mergeCell ref="D93:D94"/>
    <mergeCell ref="E93:E94"/>
    <mergeCell ref="F93:F94"/>
    <mergeCell ref="G93:G94"/>
    <mergeCell ref="B91:B92"/>
    <mergeCell ref="D91:D92"/>
    <mergeCell ref="E83:E84"/>
    <mergeCell ref="F83:F84"/>
    <mergeCell ref="G87:G88"/>
    <mergeCell ref="B89:B90"/>
    <mergeCell ref="D89:D90"/>
    <mergeCell ref="E89:E90"/>
    <mergeCell ref="F89:F90"/>
    <mergeCell ref="G89:G90"/>
    <mergeCell ref="B87:B88"/>
    <mergeCell ref="D87:D88"/>
    <mergeCell ref="E79:E80"/>
    <mergeCell ref="F79:F80"/>
    <mergeCell ref="G83:G84"/>
    <mergeCell ref="B85:B86"/>
    <mergeCell ref="D85:D86"/>
    <mergeCell ref="E85:E86"/>
    <mergeCell ref="F85:F86"/>
    <mergeCell ref="G85:G86"/>
    <mergeCell ref="B83:B84"/>
    <mergeCell ref="D83:D84"/>
    <mergeCell ref="E75:E76"/>
    <mergeCell ref="F75:F76"/>
    <mergeCell ref="G79:G80"/>
    <mergeCell ref="B81:B82"/>
    <mergeCell ref="D81:D82"/>
    <mergeCell ref="E81:E82"/>
    <mergeCell ref="F81:F82"/>
    <mergeCell ref="G81:G82"/>
    <mergeCell ref="B79:B80"/>
    <mergeCell ref="D79:D80"/>
    <mergeCell ref="E71:E72"/>
    <mergeCell ref="F71:F72"/>
    <mergeCell ref="G75:G76"/>
    <mergeCell ref="B77:B78"/>
    <mergeCell ref="D77:D78"/>
    <mergeCell ref="E77:E78"/>
    <mergeCell ref="F77:F78"/>
    <mergeCell ref="G77:G78"/>
    <mergeCell ref="B75:B76"/>
    <mergeCell ref="D75:D76"/>
    <mergeCell ref="E67:E68"/>
    <mergeCell ref="F67:F68"/>
    <mergeCell ref="G71:G72"/>
    <mergeCell ref="B73:B74"/>
    <mergeCell ref="D73:D74"/>
    <mergeCell ref="E73:E74"/>
    <mergeCell ref="F73:F74"/>
    <mergeCell ref="G73:G74"/>
    <mergeCell ref="B71:B72"/>
    <mergeCell ref="D71:D72"/>
    <mergeCell ref="B61:B62"/>
    <mergeCell ref="C61:C62"/>
    <mergeCell ref="G67:G68"/>
    <mergeCell ref="B69:B70"/>
    <mergeCell ref="D69:D70"/>
    <mergeCell ref="E69:E70"/>
    <mergeCell ref="F69:F70"/>
    <mergeCell ref="G69:G70"/>
    <mergeCell ref="B67:B68"/>
    <mergeCell ref="D67:D68"/>
    <mergeCell ref="D61:D62"/>
    <mergeCell ref="E61:E62"/>
    <mergeCell ref="F57:F58"/>
    <mergeCell ref="G57:G58"/>
    <mergeCell ref="F59:F60"/>
    <mergeCell ref="G59:G60"/>
    <mergeCell ref="F61:F62"/>
    <mergeCell ref="G61:G62"/>
    <mergeCell ref="B59:B60"/>
    <mergeCell ref="C59:C60"/>
    <mergeCell ref="D59:D60"/>
    <mergeCell ref="E59:E60"/>
    <mergeCell ref="B57:B58"/>
    <mergeCell ref="C57:C58"/>
    <mergeCell ref="D57:D58"/>
    <mergeCell ref="E57:E58"/>
    <mergeCell ref="G52:G54"/>
    <mergeCell ref="B55:B56"/>
    <mergeCell ref="C55:C56"/>
    <mergeCell ref="D55:D56"/>
    <mergeCell ref="E55:E56"/>
    <mergeCell ref="F55:F56"/>
    <mergeCell ref="G55:G56"/>
    <mergeCell ref="B52:B54"/>
    <mergeCell ref="D52:D54"/>
    <mergeCell ref="E52:E54"/>
    <mergeCell ref="F52:F54"/>
    <mergeCell ref="G47:G48"/>
    <mergeCell ref="B49:B51"/>
    <mergeCell ref="D49:D51"/>
    <mergeCell ref="E49:E51"/>
    <mergeCell ref="F49:F51"/>
    <mergeCell ref="G49:G51"/>
    <mergeCell ref="B47:B48"/>
    <mergeCell ref="D47:D48"/>
    <mergeCell ref="E47:E48"/>
    <mergeCell ref="F47:F48"/>
    <mergeCell ref="F43:F44"/>
    <mergeCell ref="G43:G44"/>
    <mergeCell ref="B45:B46"/>
    <mergeCell ref="D45:D46"/>
    <mergeCell ref="E45:E46"/>
    <mergeCell ref="F45:F46"/>
    <mergeCell ref="G45:G46"/>
    <mergeCell ref="B43:B44"/>
    <mergeCell ref="C43:C44"/>
    <mergeCell ref="D43:D44"/>
    <mergeCell ref="E43:E44"/>
    <mergeCell ref="C40:G40"/>
    <mergeCell ref="B41:B42"/>
    <mergeCell ref="C41:C42"/>
    <mergeCell ref="D41:D42"/>
    <mergeCell ref="E41:E42"/>
    <mergeCell ref="F41:F42"/>
    <mergeCell ref="G41:G42"/>
    <mergeCell ref="F37:F38"/>
    <mergeCell ref="G37:G38"/>
    <mergeCell ref="B35:B36"/>
    <mergeCell ref="C35:C36"/>
    <mergeCell ref="D35:D36"/>
    <mergeCell ref="B37:B38"/>
    <mergeCell ref="C37:C38"/>
    <mergeCell ref="D37:D38"/>
    <mergeCell ref="E37:E38"/>
    <mergeCell ref="E35:E36"/>
    <mergeCell ref="C32:G32"/>
    <mergeCell ref="B33:B34"/>
    <mergeCell ref="C33:C34"/>
    <mergeCell ref="D33:D34"/>
    <mergeCell ref="E33:E34"/>
    <mergeCell ref="F33:F34"/>
    <mergeCell ref="G33:G34"/>
    <mergeCell ref="F35:F36"/>
    <mergeCell ref="G35:G36"/>
    <mergeCell ref="F29:F30"/>
    <mergeCell ref="G29:G30"/>
    <mergeCell ref="B27:B28"/>
    <mergeCell ref="C27:C28"/>
    <mergeCell ref="D27:D28"/>
    <mergeCell ref="B29:B30"/>
    <mergeCell ref="C29:C30"/>
    <mergeCell ref="D29:D30"/>
    <mergeCell ref="E29:E30"/>
    <mergeCell ref="E27:E28"/>
    <mergeCell ref="C24:G24"/>
    <mergeCell ref="B25:B26"/>
    <mergeCell ref="C25:C26"/>
    <mergeCell ref="D25:D26"/>
    <mergeCell ref="E25:E26"/>
    <mergeCell ref="F25:F26"/>
    <mergeCell ref="G25:G26"/>
    <mergeCell ref="F27:F28"/>
    <mergeCell ref="G27:G28"/>
    <mergeCell ref="F19:F20"/>
    <mergeCell ref="G19:G20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G15:G16"/>
    <mergeCell ref="B17:B18"/>
    <mergeCell ref="C17:C18"/>
    <mergeCell ref="D17:D18"/>
    <mergeCell ref="E17:E18"/>
    <mergeCell ref="F17:F18"/>
    <mergeCell ref="G17:G18"/>
    <mergeCell ref="B15:B16"/>
    <mergeCell ref="F15:F16"/>
    <mergeCell ref="C12:G12"/>
    <mergeCell ref="F13:F14"/>
    <mergeCell ref="G13:G14"/>
    <mergeCell ref="A7:G7"/>
    <mergeCell ref="C8:G8"/>
    <mergeCell ref="B9:B10"/>
    <mergeCell ref="C9:C10"/>
    <mergeCell ref="D9:D10"/>
    <mergeCell ref="E9:E10"/>
    <mergeCell ref="F9:F10"/>
    <mergeCell ref="G9:G10"/>
    <mergeCell ref="A1:G1"/>
    <mergeCell ref="A3:A5"/>
    <mergeCell ref="B3:B5"/>
    <mergeCell ref="C3:C5"/>
    <mergeCell ref="D3:D5"/>
    <mergeCell ref="E3:E5"/>
    <mergeCell ref="A23:F23"/>
    <mergeCell ref="A11:F11"/>
    <mergeCell ref="A31:F31"/>
    <mergeCell ref="A39:F39"/>
    <mergeCell ref="B13:B14"/>
    <mergeCell ref="C13:C14"/>
    <mergeCell ref="D13:D14"/>
    <mergeCell ref="E13:E14"/>
    <mergeCell ref="D15:D16"/>
    <mergeCell ref="E15:E16"/>
    <mergeCell ref="A63:F63"/>
    <mergeCell ref="A119:F119"/>
    <mergeCell ref="A131:F131"/>
    <mergeCell ref="A139:F139"/>
    <mergeCell ref="C64:G64"/>
    <mergeCell ref="B65:B66"/>
    <mergeCell ref="D65:D66"/>
    <mergeCell ref="E65:E66"/>
    <mergeCell ref="F65:F66"/>
    <mergeCell ref="G65:G6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tomasz.wawryniuk</cp:lastModifiedBy>
  <cp:lastPrinted>2019-08-13T11:40:33Z</cp:lastPrinted>
  <dcterms:modified xsi:type="dcterms:W3CDTF">2019-08-13T11:45:12Z</dcterms:modified>
  <cp:category/>
  <cp:version/>
  <cp:contentType/>
  <cp:contentStatus/>
</cp:coreProperties>
</file>